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2do trimestre 2018 Formatos Exce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COG!$A$1:$H$93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12" i="6" s="1"/>
  <c r="H75" i="6"/>
  <c r="H71" i="6"/>
  <c r="H64" i="6"/>
  <c r="H60" i="6"/>
  <c r="H56" i="6"/>
  <c r="H42" i="6"/>
  <c r="H38" i="6"/>
  <c r="H11" i="6"/>
  <c r="H7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8" i="6"/>
  <c r="H68" i="6" s="1"/>
  <c r="E67" i="6"/>
  <c r="H67" i="6" s="1"/>
  <c r="E66" i="6"/>
  <c r="H66" i="6" s="1"/>
  <c r="E64" i="6"/>
  <c r="E63" i="6"/>
  <c r="H63" i="6" s="1"/>
  <c r="E62" i="6"/>
  <c r="H62" i="6" s="1"/>
  <c r="E61" i="6"/>
  <c r="H61" i="6" s="1"/>
  <c r="E60" i="6"/>
  <c r="E59" i="6"/>
  <c r="H59" i="6" s="1"/>
  <c r="E58" i="6"/>
  <c r="H58" i="6" s="1"/>
  <c r="E56" i="6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9" i="6" l="1"/>
  <c r="H69" i="6" s="1"/>
  <c r="E65" i="6"/>
  <c r="H65" i="6" s="1"/>
  <c r="E53" i="6"/>
  <c r="H53" i="6" s="1"/>
  <c r="E43" i="6"/>
  <c r="H43" i="6" s="1"/>
  <c r="E33" i="6"/>
  <c r="H33" i="6" s="1"/>
  <c r="E23" i="6"/>
  <c r="H23" i="6" s="1"/>
  <c r="E13" i="6"/>
  <c r="H13" i="6" s="1"/>
  <c r="D77" i="6"/>
  <c r="C77" i="6"/>
  <c r="G77" i="6"/>
  <c r="F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<sst xmlns="http://schemas.openxmlformats.org/spreadsheetml/2006/main" count="85" uniqueCount="85">
  <si>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</si>
  <si>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</si>
  <si>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</si>
  <si>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</si>
  <si>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</si>
  <si>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</si>
  <si>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</si>
  <si>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</si>
  <si>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</si>
  <si>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</si>
  <si>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</si>
  <si>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</si>
  <si>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</si>
  <si>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</si>
  <si>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</si>
  <si>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</si>
  <si>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</si>
  <si>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</si>
  <si>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</si>
  <si>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</si>
  <si>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</si>
  <si>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</si>
  <si>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</si>
  <si>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</si>
  <si>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</si>
  <si>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</si>
  <si>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</si>
  <si>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</si>
  <si>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</si>
  <si>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</si>
  <si>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</si>
  <si>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</si>
  <si>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</si>
  <si>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</si>
  <si>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</si>
  <si>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</si>
  <si>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</si>
  <si>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</si>
  <si>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</si>
  <si>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</si>
  <si>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</si>
  <si>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</si>
  <si>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</si>
  <si>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</si>
  <si>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</si>
  <si>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</si>
  <si>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</si>
  <si>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</si>
  <si>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</si>
  <si>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</si>
  <si>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</si>
  <si>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</si>
  <si>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</si>
  <si>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</si>
  <si>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</si>
  <si>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</si>
  <si>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</si>
  <si>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</si>
  <si>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</si>
  <si>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</si>
  <si>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</si>
  <si>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</si>
  <si>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</si>
  <si>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</si>
  <si>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</si>
  <si>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</si>
  <si>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</si>
  <si>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</si>
  <si>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</si>
  <si>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</si>
  <si>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</si>
  <si>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</si>
  <si>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</si>
  <si>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</si>
  <si>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</si>
  <si>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</si>
  <si>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</si>
  <si>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</si>
  <si>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</si>
  <si>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</si>
  <si>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</si>
  <si>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</si>
  <si>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</si>
  <si>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SAN FELIPE
ESTADO ANALÍTICO DEL EJERCICIO DEL PRESUPUESTO DE EGRESOS
Clasificación por Objeto del Gasto (Capítulo y Concepto)
Del 1 de Enero al AL 30 DE JUNIO DEL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</si>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</sst>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90</xdr:row>
      <xdr:rowOff>15875</xdr:rowOff>
    </xdr:from>
    <xdr:to>
      <xdr:col>7</xdr:col>
      <xdr:colOff>593725</xdr:colOff>
      <xdr:row>92</xdr:row>
      <xdr:rowOff>79375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269875" y="13541375"/>
          <a:ext cx="956310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view="pageBreakPreview" zoomScaleNormal="100" zoomScaleSheetLayoutView="100" workbookViewId="0">
      <selection activeCell="B34" sqref="B3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115455255.03999999</v>
      </c>
      <c r="D5" s="9">
        <f>SUM(D6:D12)</f>
        <v>-48291.570000000022</v>
      </c>
      <c r="E5" s="9">
        <f>C5+D5</f>
        <v>115406963.47</v>
      </c>
      <c r="F5" s="9">
        <f>SUM(F6:F12)</f>
        <v>44862826.289999999</v>
      </c>
      <c r="G5" s="9">
        <f>SUM(G6:G12)</f>
        <v>44862826.289999999</v>
      </c>
      <c r="H5" s="9">
        <f>E5-F5</f>
        <v>70544137.180000007</v>
      </c>
    </row>
    <row r="6" spans="1:8" x14ac:dyDescent="0.2">
      <c r="A6" s="14">
        <v>1100</v>
      </c>
      <c r="B6" s="6" t="s">
        <v>25</v>
      </c>
      <c r="C6" s="10">
        <v>64237863.960000001</v>
      </c>
      <c r="D6" s="10">
        <v>-150669.38</v>
      </c>
      <c r="E6" s="10">
        <f t="shared" ref="E6:E69" si="0">C6+D6</f>
        <v>64087194.579999998</v>
      </c>
      <c r="F6" s="10">
        <v>29374310.98</v>
      </c>
      <c r="G6" s="10">
        <v>29374310.98</v>
      </c>
      <c r="H6" s="10">
        <f t="shared" ref="H6:H69" si="1">E6-F6</f>
        <v>34712883.599999994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9122307.2599999998</v>
      </c>
      <c r="D8" s="10">
        <v>144725.10999999999</v>
      </c>
      <c r="E8" s="10">
        <f t="shared" si="0"/>
        <v>9267032.3699999992</v>
      </c>
      <c r="F8" s="10">
        <v>846159.35999999999</v>
      </c>
      <c r="G8" s="10">
        <v>846159.35999999999</v>
      </c>
      <c r="H8" s="10">
        <f t="shared" si="1"/>
        <v>8420873.0099999998</v>
      </c>
    </row>
    <row r="9" spans="1:8" x14ac:dyDescent="0.2">
      <c r="A9" s="14">
        <v>1400</v>
      </c>
      <c r="B9" s="6" t="s">
        <v>1</v>
      </c>
      <c r="C9" s="10">
        <v>20043124.219999999</v>
      </c>
      <c r="D9" s="10">
        <v>0</v>
      </c>
      <c r="E9" s="10">
        <f t="shared" si="0"/>
        <v>20043124.219999999</v>
      </c>
      <c r="F9" s="10">
        <v>7072625.5499999998</v>
      </c>
      <c r="G9" s="10">
        <v>7072625.5499999998</v>
      </c>
      <c r="H9" s="10">
        <f t="shared" si="1"/>
        <v>12970498.669999998</v>
      </c>
    </row>
    <row r="10" spans="1:8" x14ac:dyDescent="0.2">
      <c r="A10" s="14">
        <v>1500</v>
      </c>
      <c r="B10" s="6" t="s">
        <v>28</v>
      </c>
      <c r="C10" s="10">
        <v>19715963.780000001</v>
      </c>
      <c r="D10" s="10">
        <v>-39059.620000000003</v>
      </c>
      <c r="E10" s="10">
        <f t="shared" si="0"/>
        <v>19676904.16</v>
      </c>
      <c r="F10" s="10">
        <v>6509079.6100000003</v>
      </c>
      <c r="G10" s="10">
        <v>6509079.6100000003</v>
      </c>
      <c r="H10" s="10">
        <f t="shared" si="1"/>
        <v>13167824.550000001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2335995.8199999998</v>
      </c>
      <c r="D12" s="10">
        <v>-3287.68</v>
      </c>
      <c r="E12" s="10">
        <f t="shared" si="0"/>
        <v>2332708.1399999997</v>
      </c>
      <c r="F12" s="10">
        <v>1060650.79</v>
      </c>
      <c r="G12" s="10">
        <v>1060650.79</v>
      </c>
      <c r="H12" s="10">
        <f t="shared" si="1"/>
        <v>1272057.3499999996</v>
      </c>
    </row>
    <row r="13" spans="1:8" x14ac:dyDescent="0.2">
      <c r="A13" s="13" t="s">
        <v>17</v>
      </c>
      <c r="B13" s="2"/>
      <c r="C13" s="10">
        <f>SUM(C14:C22)</f>
        <v>20237886.16</v>
      </c>
      <c r="D13" s="10">
        <f>SUM(D14:D22)</f>
        <v>3687579.49</v>
      </c>
      <c r="E13" s="10">
        <f t="shared" si="0"/>
        <v>23925465.649999999</v>
      </c>
      <c r="F13" s="10">
        <f>SUM(F14:F22)</f>
        <v>8274872.6700000009</v>
      </c>
      <c r="G13" s="10">
        <f>SUM(G14:G22)</f>
        <v>7913755.2600000007</v>
      </c>
      <c r="H13" s="10">
        <f t="shared" si="1"/>
        <v>15650592.979999997</v>
      </c>
    </row>
    <row r="14" spans="1:8" x14ac:dyDescent="0.2">
      <c r="A14" s="14">
        <v>2100</v>
      </c>
      <c r="B14" s="6" t="s">
        <v>30</v>
      </c>
      <c r="C14" s="10">
        <v>1860098.67</v>
      </c>
      <c r="D14" s="10">
        <v>1594.96</v>
      </c>
      <c r="E14" s="10">
        <f t="shared" si="0"/>
        <v>1861693.63</v>
      </c>
      <c r="F14" s="10">
        <v>639745</v>
      </c>
      <c r="G14" s="10">
        <v>602074.74</v>
      </c>
      <c r="H14" s="10">
        <f t="shared" si="1"/>
        <v>1221948.6299999999</v>
      </c>
    </row>
    <row r="15" spans="1:8" x14ac:dyDescent="0.2">
      <c r="A15" s="14">
        <v>2200</v>
      </c>
      <c r="B15" s="6" t="s">
        <v>31</v>
      </c>
      <c r="C15" s="10">
        <v>519938.6</v>
      </c>
      <c r="D15" s="10">
        <v>7000</v>
      </c>
      <c r="E15" s="10">
        <f t="shared" si="0"/>
        <v>526938.6</v>
      </c>
      <c r="F15" s="10">
        <v>250215.32</v>
      </c>
      <c r="G15" s="10">
        <v>235170.08</v>
      </c>
      <c r="H15" s="10">
        <f t="shared" si="1"/>
        <v>276723.27999999997</v>
      </c>
    </row>
    <row r="16" spans="1:8" x14ac:dyDescent="0.2">
      <c r="A16" s="14">
        <v>2300</v>
      </c>
      <c r="B16" s="6" t="s">
        <v>32</v>
      </c>
      <c r="C16" s="10">
        <v>120000</v>
      </c>
      <c r="D16" s="10">
        <v>-119700</v>
      </c>
      <c r="E16" s="10">
        <f t="shared" si="0"/>
        <v>300</v>
      </c>
      <c r="F16" s="10">
        <v>0</v>
      </c>
      <c r="G16" s="10">
        <v>0</v>
      </c>
      <c r="H16" s="10">
        <f t="shared" si="1"/>
        <v>300</v>
      </c>
    </row>
    <row r="17" spans="1:8" x14ac:dyDescent="0.2">
      <c r="A17" s="14">
        <v>2400</v>
      </c>
      <c r="B17" s="6" t="s">
        <v>33</v>
      </c>
      <c r="C17" s="10">
        <v>2084276.86</v>
      </c>
      <c r="D17" s="10">
        <v>65423.040000000001</v>
      </c>
      <c r="E17" s="10">
        <f t="shared" si="0"/>
        <v>2149699.9</v>
      </c>
      <c r="F17" s="10">
        <v>366505.19</v>
      </c>
      <c r="G17" s="10">
        <v>366505.19</v>
      </c>
      <c r="H17" s="10">
        <f t="shared" si="1"/>
        <v>1783194.71</v>
      </c>
    </row>
    <row r="18" spans="1:8" x14ac:dyDescent="0.2">
      <c r="A18" s="14">
        <v>2500</v>
      </c>
      <c r="B18" s="6" t="s">
        <v>34</v>
      </c>
      <c r="C18" s="10">
        <v>142497.75</v>
      </c>
      <c r="D18" s="10">
        <v>0</v>
      </c>
      <c r="E18" s="10">
        <f t="shared" si="0"/>
        <v>142497.75</v>
      </c>
      <c r="F18" s="10">
        <v>49029.23</v>
      </c>
      <c r="G18" s="10">
        <v>49029.23</v>
      </c>
      <c r="H18" s="10">
        <f t="shared" si="1"/>
        <v>93468.51999999999</v>
      </c>
    </row>
    <row r="19" spans="1:8" x14ac:dyDescent="0.2">
      <c r="A19" s="14">
        <v>2600</v>
      </c>
      <c r="B19" s="6" t="s">
        <v>35</v>
      </c>
      <c r="C19" s="10">
        <v>10378357.439999999</v>
      </c>
      <c r="D19" s="10">
        <v>1051038.2</v>
      </c>
      <c r="E19" s="10">
        <f t="shared" si="0"/>
        <v>11429395.639999999</v>
      </c>
      <c r="F19" s="10">
        <v>5514177.2800000003</v>
      </c>
      <c r="G19" s="10">
        <v>5230171.9000000004</v>
      </c>
      <c r="H19" s="10">
        <f t="shared" si="1"/>
        <v>5915218.3599999985</v>
      </c>
    </row>
    <row r="20" spans="1:8" x14ac:dyDescent="0.2">
      <c r="A20" s="14">
        <v>2700</v>
      </c>
      <c r="B20" s="6" t="s">
        <v>36</v>
      </c>
      <c r="C20" s="10">
        <v>1227151.3500000001</v>
      </c>
      <c r="D20" s="10">
        <v>700915.28</v>
      </c>
      <c r="E20" s="10">
        <f t="shared" si="0"/>
        <v>1928066.6300000001</v>
      </c>
      <c r="F20" s="10">
        <v>46882.42</v>
      </c>
      <c r="G20" s="10">
        <v>46882.42</v>
      </c>
      <c r="H20" s="10">
        <f t="shared" si="1"/>
        <v>1881184.2100000002</v>
      </c>
    </row>
    <row r="21" spans="1:8" x14ac:dyDescent="0.2">
      <c r="A21" s="14">
        <v>2800</v>
      </c>
      <c r="B21" s="6" t="s">
        <v>37</v>
      </c>
      <c r="C21" s="10">
        <v>804126.28</v>
      </c>
      <c r="D21" s="10">
        <v>1743612.47</v>
      </c>
      <c r="E21" s="10">
        <f t="shared" si="0"/>
        <v>2547738.75</v>
      </c>
      <c r="F21" s="10">
        <v>23500.45</v>
      </c>
      <c r="G21" s="10">
        <v>23500.45</v>
      </c>
      <c r="H21" s="10">
        <f t="shared" si="1"/>
        <v>2524238.2999999998</v>
      </c>
    </row>
    <row r="22" spans="1:8" x14ac:dyDescent="0.2">
      <c r="A22" s="14">
        <v>2900</v>
      </c>
      <c r="B22" s="6" t="s">
        <v>38</v>
      </c>
      <c r="C22" s="10">
        <v>3101439.21</v>
      </c>
      <c r="D22" s="10">
        <v>237695.54</v>
      </c>
      <c r="E22" s="10">
        <f t="shared" si="0"/>
        <v>3339134.75</v>
      </c>
      <c r="F22" s="10">
        <v>1384817.78</v>
      </c>
      <c r="G22" s="10">
        <v>1360421.25</v>
      </c>
      <c r="H22" s="10">
        <f t="shared" si="1"/>
        <v>1954316.97</v>
      </c>
    </row>
    <row r="23" spans="1:8" x14ac:dyDescent="0.2">
      <c r="A23" s="13" t="s">
        <v>18</v>
      </c>
      <c r="B23" s="2"/>
      <c r="C23" s="10">
        <f>SUM(C24:C32)</f>
        <v>35742061.590000004</v>
      </c>
      <c r="D23" s="10">
        <f>SUM(D24:D32)</f>
        <v>11055121.49</v>
      </c>
      <c r="E23" s="10">
        <f t="shared" si="0"/>
        <v>46797183.080000006</v>
      </c>
      <c r="F23" s="10">
        <f>SUM(F24:F32)</f>
        <v>13527465.690000001</v>
      </c>
      <c r="G23" s="10">
        <f>SUM(G24:G32)</f>
        <v>13457841.640000001</v>
      </c>
      <c r="H23" s="10">
        <f t="shared" si="1"/>
        <v>33269717.390000004</v>
      </c>
    </row>
    <row r="24" spans="1:8" x14ac:dyDescent="0.2">
      <c r="A24" s="14">
        <v>3100</v>
      </c>
      <c r="B24" s="6" t="s">
        <v>39</v>
      </c>
      <c r="C24" s="10">
        <v>11931904.16</v>
      </c>
      <c r="D24" s="10">
        <v>2940528.27</v>
      </c>
      <c r="E24" s="10">
        <f t="shared" si="0"/>
        <v>14872432.43</v>
      </c>
      <c r="F24" s="10">
        <v>3722319.4</v>
      </c>
      <c r="G24" s="10">
        <v>3718722.4</v>
      </c>
      <c r="H24" s="10">
        <f t="shared" si="1"/>
        <v>11150113.029999999</v>
      </c>
    </row>
    <row r="25" spans="1:8" x14ac:dyDescent="0.2">
      <c r="A25" s="14">
        <v>3200</v>
      </c>
      <c r="B25" s="6" t="s">
        <v>40</v>
      </c>
      <c r="C25" s="10">
        <v>1622149.27</v>
      </c>
      <c r="D25" s="10">
        <v>-9180</v>
      </c>
      <c r="E25" s="10">
        <f t="shared" si="0"/>
        <v>1612969.27</v>
      </c>
      <c r="F25" s="10">
        <v>483920.9</v>
      </c>
      <c r="G25" s="10">
        <v>483920.9</v>
      </c>
      <c r="H25" s="10">
        <f t="shared" si="1"/>
        <v>1129048.3700000001</v>
      </c>
    </row>
    <row r="26" spans="1:8" x14ac:dyDescent="0.2">
      <c r="A26" s="14">
        <v>3300</v>
      </c>
      <c r="B26" s="6" t="s">
        <v>41</v>
      </c>
      <c r="C26" s="10">
        <v>9133896.2300000004</v>
      </c>
      <c r="D26" s="10">
        <v>1119332.52</v>
      </c>
      <c r="E26" s="10">
        <f t="shared" si="0"/>
        <v>10253228.75</v>
      </c>
      <c r="F26" s="10">
        <v>2240390.62</v>
      </c>
      <c r="G26" s="10">
        <v>2226112.4700000002</v>
      </c>
      <c r="H26" s="10">
        <f t="shared" si="1"/>
        <v>8012838.1299999999</v>
      </c>
    </row>
    <row r="27" spans="1:8" x14ac:dyDescent="0.2">
      <c r="A27" s="14">
        <v>3400</v>
      </c>
      <c r="B27" s="6" t="s">
        <v>42</v>
      </c>
      <c r="C27" s="10">
        <v>1773225.23</v>
      </c>
      <c r="D27" s="10">
        <v>629090.05000000005</v>
      </c>
      <c r="E27" s="10">
        <f t="shared" si="0"/>
        <v>2402315.2800000003</v>
      </c>
      <c r="F27" s="10">
        <v>981003.61</v>
      </c>
      <c r="G27" s="10">
        <v>981003.61</v>
      </c>
      <c r="H27" s="10">
        <f t="shared" si="1"/>
        <v>1421311.6700000004</v>
      </c>
    </row>
    <row r="28" spans="1:8" x14ac:dyDescent="0.2">
      <c r="A28" s="14">
        <v>3500</v>
      </c>
      <c r="B28" s="6" t="s">
        <v>43</v>
      </c>
      <c r="C28" s="10">
        <v>2215188.65</v>
      </c>
      <c r="D28" s="10">
        <v>714020</v>
      </c>
      <c r="E28" s="10">
        <f t="shared" si="0"/>
        <v>2929208.65</v>
      </c>
      <c r="F28" s="10">
        <v>680546.88</v>
      </c>
      <c r="G28" s="10">
        <v>671986.08</v>
      </c>
      <c r="H28" s="10">
        <f t="shared" si="1"/>
        <v>2248661.77</v>
      </c>
    </row>
    <row r="29" spans="1:8" x14ac:dyDescent="0.2">
      <c r="A29" s="14">
        <v>3600</v>
      </c>
      <c r="B29" s="6" t="s">
        <v>44</v>
      </c>
      <c r="C29" s="10">
        <v>612100.04</v>
      </c>
      <c r="D29" s="10">
        <v>301400</v>
      </c>
      <c r="E29" s="10">
        <f t="shared" si="0"/>
        <v>913500.04</v>
      </c>
      <c r="F29" s="10">
        <v>185910.6</v>
      </c>
      <c r="G29" s="10">
        <v>147731.51999999999</v>
      </c>
      <c r="H29" s="10">
        <f t="shared" si="1"/>
        <v>727589.44000000006</v>
      </c>
    </row>
    <row r="30" spans="1:8" x14ac:dyDescent="0.2">
      <c r="A30" s="14">
        <v>3700</v>
      </c>
      <c r="B30" s="6" t="s">
        <v>45</v>
      </c>
      <c r="C30" s="10">
        <v>267832.42</v>
      </c>
      <c r="D30" s="10">
        <v>-1000</v>
      </c>
      <c r="E30" s="10">
        <f t="shared" si="0"/>
        <v>266832.42</v>
      </c>
      <c r="F30" s="10">
        <v>84970.16</v>
      </c>
      <c r="G30" s="10">
        <v>84970.16</v>
      </c>
      <c r="H30" s="10">
        <f t="shared" si="1"/>
        <v>181862.25999999998</v>
      </c>
    </row>
    <row r="31" spans="1:8" x14ac:dyDescent="0.2">
      <c r="A31" s="14">
        <v>3800</v>
      </c>
      <c r="B31" s="6" t="s">
        <v>46</v>
      </c>
      <c r="C31" s="10">
        <v>3236346.1</v>
      </c>
      <c r="D31" s="10">
        <v>2321530.17</v>
      </c>
      <c r="E31" s="10">
        <f t="shared" si="0"/>
        <v>5557876.2699999996</v>
      </c>
      <c r="F31" s="10">
        <v>943516.3</v>
      </c>
      <c r="G31" s="10">
        <v>938507.28</v>
      </c>
      <c r="H31" s="10">
        <f t="shared" si="1"/>
        <v>4614359.97</v>
      </c>
    </row>
    <row r="32" spans="1:8" x14ac:dyDescent="0.2">
      <c r="A32" s="14">
        <v>3900</v>
      </c>
      <c r="B32" s="6" t="s">
        <v>0</v>
      </c>
      <c r="C32" s="10">
        <v>4949419.49</v>
      </c>
      <c r="D32" s="10">
        <v>3039400.48</v>
      </c>
      <c r="E32" s="10">
        <f t="shared" si="0"/>
        <v>7988819.9700000007</v>
      </c>
      <c r="F32" s="10">
        <v>4204887.22</v>
      </c>
      <c r="G32" s="10">
        <v>4204887.22</v>
      </c>
      <c r="H32" s="10">
        <f t="shared" si="1"/>
        <v>3783932.7500000009</v>
      </c>
    </row>
    <row r="33" spans="1:8" x14ac:dyDescent="0.2">
      <c r="A33" s="13" t="s">
        <v>19</v>
      </c>
      <c r="B33" s="2"/>
      <c r="C33" s="10">
        <f>SUM(C34:C42)</f>
        <v>67725701.560000002</v>
      </c>
      <c r="D33" s="10">
        <f>SUM(D34:D42)</f>
        <v>14805516.699999999</v>
      </c>
      <c r="E33" s="10">
        <f t="shared" si="0"/>
        <v>82531218.260000005</v>
      </c>
      <c r="F33" s="10">
        <f>SUM(F34:F42)</f>
        <v>26792980.780000001</v>
      </c>
      <c r="G33" s="10">
        <f>SUM(G34:G42)</f>
        <v>26712643.739999998</v>
      </c>
      <c r="H33" s="10">
        <f t="shared" si="1"/>
        <v>55738237.480000004</v>
      </c>
    </row>
    <row r="34" spans="1:8" x14ac:dyDescent="0.2">
      <c r="A34" s="14">
        <v>4100</v>
      </c>
      <c r="B34" s="6" t="s">
        <v>47</v>
      </c>
      <c r="C34" s="10">
        <v>13440012.720000001</v>
      </c>
      <c r="D34" s="10">
        <v>781000</v>
      </c>
      <c r="E34" s="10">
        <f t="shared" si="0"/>
        <v>14221012.720000001</v>
      </c>
      <c r="F34" s="10">
        <v>7120006.3600000003</v>
      </c>
      <c r="G34" s="10">
        <v>7120006.3600000003</v>
      </c>
      <c r="H34" s="10">
        <f t="shared" si="1"/>
        <v>7101006.3600000003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12809130.41</v>
      </c>
      <c r="D36" s="10">
        <v>10717043.300000001</v>
      </c>
      <c r="E36" s="10">
        <f t="shared" si="0"/>
        <v>23526173.710000001</v>
      </c>
      <c r="F36" s="10">
        <v>9868200</v>
      </c>
      <c r="G36" s="10">
        <v>9868200</v>
      </c>
      <c r="H36" s="10">
        <f t="shared" si="1"/>
        <v>13657973.710000001</v>
      </c>
    </row>
    <row r="37" spans="1:8" x14ac:dyDescent="0.2">
      <c r="A37" s="14">
        <v>4400</v>
      </c>
      <c r="B37" s="6" t="s">
        <v>50</v>
      </c>
      <c r="C37" s="10">
        <v>33930876.840000004</v>
      </c>
      <c r="D37" s="10">
        <v>2947684.28</v>
      </c>
      <c r="E37" s="10">
        <f t="shared" si="0"/>
        <v>36878561.120000005</v>
      </c>
      <c r="F37" s="10">
        <v>6547379.9199999999</v>
      </c>
      <c r="G37" s="10">
        <v>6467042.8799999999</v>
      </c>
      <c r="H37" s="10">
        <f t="shared" si="1"/>
        <v>30331181.200000003</v>
      </c>
    </row>
    <row r="38" spans="1:8" x14ac:dyDescent="0.2">
      <c r="A38" s="14">
        <v>4500</v>
      </c>
      <c r="B38" s="6" t="s">
        <v>7</v>
      </c>
      <c r="C38" s="10">
        <v>6688338.75</v>
      </c>
      <c r="D38" s="10">
        <v>359789.12</v>
      </c>
      <c r="E38" s="10">
        <f t="shared" si="0"/>
        <v>7048127.8700000001</v>
      </c>
      <c r="F38" s="10">
        <v>2985561.12</v>
      </c>
      <c r="G38" s="10">
        <v>2985561.12</v>
      </c>
      <c r="H38" s="10">
        <f t="shared" si="1"/>
        <v>4062566.75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857342.84</v>
      </c>
      <c r="D41" s="10">
        <v>0</v>
      </c>
      <c r="E41" s="10">
        <f t="shared" si="0"/>
        <v>857342.84</v>
      </c>
      <c r="F41" s="10">
        <v>271833.38</v>
      </c>
      <c r="G41" s="10">
        <v>271833.38</v>
      </c>
      <c r="H41" s="10">
        <f t="shared" si="1"/>
        <v>585509.46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6661458</v>
      </c>
      <c r="D43" s="10">
        <f>SUM(D44:D52)</f>
        <v>7806262.3700000001</v>
      </c>
      <c r="E43" s="10">
        <f t="shared" si="0"/>
        <v>14467720.370000001</v>
      </c>
      <c r="F43" s="10">
        <f>SUM(F44:F52)</f>
        <v>2508621.6</v>
      </c>
      <c r="G43" s="10">
        <f>SUM(G44:G52)</f>
        <v>2508621.6</v>
      </c>
      <c r="H43" s="10">
        <f t="shared" si="1"/>
        <v>11959098.770000001</v>
      </c>
    </row>
    <row r="44" spans="1:8" x14ac:dyDescent="0.2">
      <c r="A44" s="14">
        <v>5100</v>
      </c>
      <c r="B44" s="6" t="s">
        <v>54</v>
      </c>
      <c r="C44" s="10">
        <v>971074.8</v>
      </c>
      <c r="D44" s="10">
        <v>-408124.8</v>
      </c>
      <c r="E44" s="10">
        <f t="shared" si="0"/>
        <v>562950</v>
      </c>
      <c r="F44" s="10">
        <v>81935</v>
      </c>
      <c r="G44" s="10">
        <v>81935</v>
      </c>
      <c r="H44" s="10">
        <f t="shared" si="1"/>
        <v>481015</v>
      </c>
    </row>
    <row r="45" spans="1:8" x14ac:dyDescent="0.2">
      <c r="A45" s="14">
        <v>5200</v>
      </c>
      <c r="B45" s="6" t="s">
        <v>55</v>
      </c>
      <c r="C45" s="10">
        <v>474201</v>
      </c>
      <c r="D45" s="10">
        <v>-104301</v>
      </c>
      <c r="E45" s="10">
        <f t="shared" si="0"/>
        <v>369900</v>
      </c>
      <c r="F45" s="10">
        <v>35000</v>
      </c>
      <c r="G45" s="10">
        <v>35000</v>
      </c>
      <c r="H45" s="10">
        <f t="shared" si="1"/>
        <v>334900</v>
      </c>
    </row>
    <row r="46" spans="1:8" x14ac:dyDescent="0.2">
      <c r="A46" s="14">
        <v>5300</v>
      </c>
      <c r="B46" s="6" t="s">
        <v>56</v>
      </c>
      <c r="C46" s="10">
        <v>5000</v>
      </c>
      <c r="D46" s="10">
        <v>0</v>
      </c>
      <c r="E46" s="10">
        <f t="shared" si="0"/>
        <v>5000</v>
      </c>
      <c r="F46" s="10">
        <v>4800</v>
      </c>
      <c r="G46" s="10">
        <v>4800</v>
      </c>
      <c r="H46" s="10">
        <f t="shared" si="1"/>
        <v>200</v>
      </c>
    </row>
    <row r="47" spans="1:8" x14ac:dyDescent="0.2">
      <c r="A47" s="14">
        <v>5400</v>
      </c>
      <c r="B47" s="6" t="s">
        <v>57</v>
      </c>
      <c r="C47" s="10">
        <v>3460000</v>
      </c>
      <c r="D47" s="10">
        <v>4068862.22</v>
      </c>
      <c r="E47" s="10">
        <f t="shared" si="0"/>
        <v>7528862.2200000007</v>
      </c>
      <c r="F47" s="10">
        <v>1177400</v>
      </c>
      <c r="G47" s="10">
        <v>1177400</v>
      </c>
      <c r="H47" s="10">
        <f t="shared" si="1"/>
        <v>6351462.2200000007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1299994.5</v>
      </c>
      <c r="E48" s="10">
        <f t="shared" si="0"/>
        <v>1299994.5</v>
      </c>
      <c r="F48" s="10">
        <v>0</v>
      </c>
      <c r="G48" s="10">
        <v>0</v>
      </c>
      <c r="H48" s="10">
        <f t="shared" si="1"/>
        <v>1299994.5</v>
      </c>
    </row>
    <row r="49" spans="1:8" x14ac:dyDescent="0.2">
      <c r="A49" s="14">
        <v>5600</v>
      </c>
      <c r="B49" s="6" t="s">
        <v>59</v>
      </c>
      <c r="C49" s="10">
        <v>340000</v>
      </c>
      <c r="D49" s="10">
        <v>493835.78</v>
      </c>
      <c r="E49" s="10">
        <f t="shared" si="0"/>
        <v>833835.78</v>
      </c>
      <c r="F49" s="10">
        <v>79665</v>
      </c>
      <c r="G49" s="10">
        <v>79665</v>
      </c>
      <c r="H49" s="10">
        <f t="shared" si="1"/>
        <v>754170.78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1200000</v>
      </c>
      <c r="D51" s="10">
        <v>2457178.87</v>
      </c>
      <c r="E51" s="10">
        <f t="shared" si="0"/>
        <v>3657178.87</v>
      </c>
      <c r="F51" s="10">
        <v>930000</v>
      </c>
      <c r="G51" s="10">
        <v>930000</v>
      </c>
      <c r="H51" s="10">
        <f t="shared" si="1"/>
        <v>2727178.87</v>
      </c>
    </row>
    <row r="52" spans="1:8" x14ac:dyDescent="0.2">
      <c r="A52" s="14">
        <v>5900</v>
      </c>
      <c r="B52" s="6" t="s">
        <v>62</v>
      </c>
      <c r="C52" s="10">
        <v>211182.2</v>
      </c>
      <c r="D52" s="10">
        <v>-1183.2</v>
      </c>
      <c r="E52" s="10">
        <f t="shared" si="0"/>
        <v>209999</v>
      </c>
      <c r="F52" s="10">
        <v>199821.6</v>
      </c>
      <c r="G52" s="10">
        <v>199821.6</v>
      </c>
      <c r="H52" s="10">
        <f t="shared" si="1"/>
        <v>10177.399999999994</v>
      </c>
    </row>
    <row r="53" spans="1:8" x14ac:dyDescent="0.2">
      <c r="A53" s="13" t="s">
        <v>21</v>
      </c>
      <c r="B53" s="2"/>
      <c r="C53" s="10">
        <f>SUM(C54:C56)</f>
        <v>107526036.89</v>
      </c>
      <c r="D53" s="10">
        <f>SUM(D54:D56)</f>
        <v>112022327.22</v>
      </c>
      <c r="E53" s="10">
        <f t="shared" si="0"/>
        <v>219548364.11000001</v>
      </c>
      <c r="F53" s="10">
        <f>SUM(F54:F56)</f>
        <v>76209048.459999993</v>
      </c>
      <c r="G53" s="10">
        <f>SUM(G54:G56)</f>
        <v>75733174.609999999</v>
      </c>
      <c r="H53" s="10">
        <f t="shared" si="1"/>
        <v>143339315.65000004</v>
      </c>
    </row>
    <row r="54" spans="1:8" x14ac:dyDescent="0.2">
      <c r="A54" s="14">
        <v>6100</v>
      </c>
      <c r="B54" s="6" t="s">
        <v>63</v>
      </c>
      <c r="C54" s="10">
        <v>106526036.89</v>
      </c>
      <c r="D54" s="10">
        <v>108479008.95999999</v>
      </c>
      <c r="E54" s="10">
        <f t="shared" si="0"/>
        <v>215005045.84999999</v>
      </c>
      <c r="F54" s="10">
        <v>72986477.549999997</v>
      </c>
      <c r="G54" s="10">
        <v>72510603.700000003</v>
      </c>
      <c r="H54" s="10">
        <f t="shared" si="1"/>
        <v>142018568.30000001</v>
      </c>
    </row>
    <row r="55" spans="1:8" x14ac:dyDescent="0.2">
      <c r="A55" s="14">
        <v>6200</v>
      </c>
      <c r="B55" s="6" t="s">
        <v>64</v>
      </c>
      <c r="C55" s="10">
        <v>1000000</v>
      </c>
      <c r="D55" s="10">
        <v>3543318.26</v>
      </c>
      <c r="E55" s="10">
        <f t="shared" si="0"/>
        <v>4543318.26</v>
      </c>
      <c r="F55" s="10">
        <v>3222570.91</v>
      </c>
      <c r="G55" s="10">
        <v>3222570.91</v>
      </c>
      <c r="H55" s="10">
        <f t="shared" si="1"/>
        <v>1320747.3499999996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15500000</v>
      </c>
      <c r="D65" s="10">
        <f>SUM(D66:D68)</f>
        <v>-3425870.97</v>
      </c>
      <c r="E65" s="10">
        <f t="shared" si="0"/>
        <v>12074129.029999999</v>
      </c>
      <c r="F65" s="10">
        <f>SUM(F66:F68)</f>
        <v>9535655.5700000003</v>
      </c>
      <c r="G65" s="10">
        <f>SUM(G66:G68)</f>
        <v>9535655.5700000003</v>
      </c>
      <c r="H65" s="10">
        <f t="shared" si="1"/>
        <v>2538473.459999999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15500000</v>
      </c>
      <c r="D68" s="10">
        <v>-3425870.97</v>
      </c>
      <c r="E68" s="10">
        <f t="shared" si="0"/>
        <v>12074129.029999999</v>
      </c>
      <c r="F68" s="10">
        <v>9535655.5700000003</v>
      </c>
      <c r="G68" s="10">
        <v>9535655.5700000003</v>
      </c>
      <c r="H68" s="10">
        <f t="shared" si="1"/>
        <v>2538473.459999999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428709.9</v>
      </c>
      <c r="E69" s="10">
        <f t="shared" si="0"/>
        <v>428709.9</v>
      </c>
      <c r="F69" s="10">
        <f>SUM(F70:F76)</f>
        <v>0</v>
      </c>
      <c r="G69" s="10">
        <f>SUM(G70:G76)</f>
        <v>0</v>
      </c>
      <c r="H69" s="10">
        <f t="shared" si="1"/>
        <v>428709.9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428709.9</v>
      </c>
      <c r="E76" s="11">
        <f t="shared" si="2"/>
        <v>428709.9</v>
      </c>
      <c r="F76" s="11">
        <v>0</v>
      </c>
      <c r="G76" s="11">
        <v>0</v>
      </c>
      <c r="H76" s="11">
        <f t="shared" si="3"/>
        <v>428709.9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368848399.24000001</v>
      </c>
      <c r="D77" s="12">
        <f t="shared" si="4"/>
        <v>146331354.63</v>
      </c>
      <c r="E77" s="12">
        <f t="shared" si="4"/>
        <v>515179753.87</v>
      </c>
      <c r="F77" s="12">
        <f t="shared" si="4"/>
        <v>181711471.06</v>
      </c>
      <c r="G77" s="12">
        <f t="shared" si="4"/>
        <v>180724518.70999998</v>
      </c>
      <c r="H77" s="12">
        <f t="shared" si="4"/>
        <v>333468282.81</v>
      </c>
    </row>
    <row r="78" spans="1:8" x14ac:dyDescent="0.2">
      <c r="A78" s="26" t="s">
        <v>84</v>
      </c>
      <c r="B78" s="26"/>
      <c r="C78" s="26"/>
      <c r="D78" s="26"/>
      <c r="E78" s="26"/>
    </row>
    <row r="79" spans="1:8" x14ac:dyDescent="0.2">
      <c r="A79" s="27"/>
      <c r="B79" s="27"/>
      <c r="C79" s="27"/>
      <c r="D79" s="27"/>
      <c r="E79" s="27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E7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2018-07-26T23:23:08Z</cp:lastPrinted>
  <dcterms:created xsi:type="dcterms:W3CDTF">2014-02-10T03:37:14Z</dcterms:created>
  <dcterms:modified xsi:type="dcterms:W3CDTF">2018-08-02T14:10:06Z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